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Marknad\Marknad_old\Marknad\0 Statistik\0 Statistik\0 Davids filer\Ad hoc internt\Besiktningsstatistik 2014 Fyrhjulingar\"/>
    </mc:Choice>
  </mc:AlternateContent>
  <bookViews>
    <workbookView xWindow="0" yWindow="0" windowWidth="28800" windowHeight="12435"/>
  </bookViews>
  <sheets>
    <sheet name="Info" sheetId="1" r:id="rId1"/>
    <sheet name="Urval 1" sheetId="2" r:id="rId2"/>
    <sheet name="Urval 2" sheetId="3" r:id="rId3"/>
    <sheet name="Urval 3" sheetId="4" r:id="rId4"/>
    <sheet name="Urval 4" sheetId="5" r:id="rId5"/>
    <sheet name="Urval 5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3" l="1"/>
  <c r="G14" i="2"/>
  <c r="F14" i="2"/>
  <c r="E14" i="2"/>
  <c r="D14" i="2"/>
  <c r="C14" i="2"/>
  <c r="G8" i="4" l="1"/>
  <c r="H8" i="4"/>
  <c r="I8" i="4"/>
  <c r="G9" i="4"/>
  <c r="H9" i="4"/>
  <c r="I9" i="4"/>
  <c r="G10" i="4"/>
  <c r="H10" i="4"/>
  <c r="I10" i="4"/>
  <c r="G11" i="4"/>
  <c r="H11" i="4"/>
  <c r="I11" i="4"/>
  <c r="G12" i="4"/>
  <c r="H12" i="4"/>
  <c r="I12" i="4"/>
  <c r="G13" i="4"/>
  <c r="H13" i="4"/>
  <c r="I13" i="4"/>
  <c r="G14" i="4"/>
  <c r="H14" i="4"/>
  <c r="I14" i="4"/>
  <c r="G15" i="4"/>
  <c r="H15" i="4"/>
  <c r="I15" i="4"/>
  <c r="G16" i="4"/>
  <c r="H16" i="4"/>
  <c r="I16" i="4"/>
  <c r="H7" i="4"/>
  <c r="I7" i="4"/>
  <c r="G7" i="4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</calcChain>
</file>

<file path=xl/sharedStrings.xml><?xml version="1.0" encoding="utf-8"?>
<sst xmlns="http://schemas.openxmlformats.org/spreadsheetml/2006/main" count="141" uniqueCount="129">
  <si>
    <t>Kontrollbesiktning av fyrhjulingar hos Bilprovningen 2014</t>
  </si>
  <si>
    <t>Fyrhjulingar som är registrerade för vägtrafik</t>
  </si>
  <si>
    <t>Innehåll i filen</t>
  </si>
  <si>
    <t>Besiktningsutfall, per årsmodell och totalt</t>
  </si>
  <si>
    <t>Antal besiktningar per län</t>
  </si>
  <si>
    <t>Andel fel på systemnivå</t>
  </si>
  <si>
    <t>Andel fel på komponentnivå</t>
  </si>
  <si>
    <t>1. Besiktningsutfall, per årsmodell och totalt</t>
  </si>
  <si>
    <t>2. Antal besiktningar per län</t>
  </si>
  <si>
    <t>3. Andel fel på systemnivå</t>
  </si>
  <si>
    <t>4. Andel fel på komponentnivå</t>
  </si>
  <si>
    <t>Andel underkända med efterkontroll</t>
  </si>
  <si>
    <t>Andel underkända totalt</t>
  </si>
  <si>
    <t>Årsmodell</t>
  </si>
  <si>
    <t>Antal godkända</t>
  </si>
  <si>
    <t>Antal underkända med efterkontroll</t>
  </si>
  <si>
    <t>Antal körförbud</t>
  </si>
  <si>
    <t>Antal underkända utan efterkontroll</t>
  </si>
  <si>
    <t>Antal besiktade</t>
  </si>
  <si>
    <t>Totalt</t>
  </si>
  <si>
    <t>okänd</t>
  </si>
  <si>
    <t>Bilprovningen - Kontrollbesiktning fyrhjulingar 2014</t>
  </si>
  <si>
    <t>Län</t>
  </si>
  <si>
    <t>1 Stockholms län</t>
  </si>
  <si>
    <t>3 Uppsala län</t>
  </si>
  <si>
    <t>4 Södermanlands län</t>
  </si>
  <si>
    <t>5 Östergötlands län</t>
  </si>
  <si>
    <t>6 Jönköpings län</t>
  </si>
  <si>
    <t>7 Kronobergs län</t>
  </si>
  <si>
    <t>8 Kalmar län</t>
  </si>
  <si>
    <t>9 Gotlands län</t>
  </si>
  <si>
    <t>10 Blekinge län</t>
  </si>
  <si>
    <t>12 Skåne län</t>
  </si>
  <si>
    <t>13 Hallands län</t>
  </si>
  <si>
    <t>14 Västra Götalands län</t>
  </si>
  <si>
    <t>17 Värmlands län</t>
  </si>
  <si>
    <t>18 Örebro län</t>
  </si>
  <si>
    <t>19 Västmanlands län</t>
  </si>
  <si>
    <t>20 Dalarna län</t>
  </si>
  <si>
    <t>21 Gävleborgs län</t>
  </si>
  <si>
    <t>22 Västernorrlands län</t>
  </si>
  <si>
    <t>23 Jämtlands län</t>
  </si>
  <si>
    <t>24 Västerbottens län</t>
  </si>
  <si>
    <t>25 Norrbottens län</t>
  </si>
  <si>
    <t>Systemdel</t>
  </si>
  <si>
    <t>Antal underkända totalt</t>
  </si>
  <si>
    <t>Andel körförbud</t>
  </si>
  <si>
    <t>1. Stomme</t>
  </si>
  <si>
    <t>2. Hjulsystem</t>
  </si>
  <si>
    <t>3. Drivsystem</t>
  </si>
  <si>
    <t>4. Bromssystem</t>
  </si>
  <si>
    <t>5. Styrsystem</t>
  </si>
  <si>
    <t>6. Karosseri</t>
  </si>
  <si>
    <t>7. Kommunikation</t>
  </si>
  <si>
    <t>8. Instrumentering</t>
  </si>
  <si>
    <t>9. Övrigt</t>
  </si>
  <si>
    <t>30. Miljökontroll</t>
  </si>
  <si>
    <t>Andel underkända</t>
  </si>
  <si>
    <t>Komponent</t>
  </si>
  <si>
    <t>1.1.11 Rambalk</t>
  </si>
  <si>
    <t>1.1.21 Stomme Sidobalk</t>
  </si>
  <si>
    <t>1.1.23 Stomme Tvärbalk</t>
  </si>
  <si>
    <t>1.2.62 Infästning Dragram</t>
  </si>
  <si>
    <t>2.1.1 Däck</t>
  </si>
  <si>
    <t>2.1.2 Hjul/Fälg</t>
  </si>
  <si>
    <t>2.1.3 Hjullager</t>
  </si>
  <si>
    <t>2.2.1 Fjädring</t>
  </si>
  <si>
    <t>2.2.3 Stötdämpare</t>
  </si>
  <si>
    <t>2.3.13 Krängningshämmare</t>
  </si>
  <si>
    <t>2.3.31 Länkarmslagring</t>
  </si>
  <si>
    <t>2.3.4 Spindelled</t>
  </si>
  <si>
    <t>2.3.5 Spindeltapp</t>
  </si>
  <si>
    <t>3.1.11 Gasreglage</t>
  </si>
  <si>
    <t>3.1.26 Bränslefilter</t>
  </si>
  <si>
    <t>3.1.34 Avgassystem Bullernivå</t>
  </si>
  <si>
    <t>3.1.41 Batteri</t>
  </si>
  <si>
    <t>3.2.27 Kedja</t>
  </si>
  <si>
    <t>3.2.28 Kedjedrev</t>
  </si>
  <si>
    <t>30.2.11 Co-Halt Tomgång</t>
  </si>
  <si>
    <t>30.2.12 Hc-Halt Tomgång</t>
  </si>
  <si>
    <t>30.3.1 Miljökontroll Mätning</t>
  </si>
  <si>
    <t>4.1.1 Färdbroms Retardation</t>
  </si>
  <si>
    <t>4.2.1 Färdbroms Bromskraftfördelning</t>
  </si>
  <si>
    <t>4.2.3 Färdbroms Rörelsereserv</t>
  </si>
  <si>
    <t>4.2.42 Färdbroms Bromsskiva</t>
  </si>
  <si>
    <t>4.2.43 Färdbroms Bromsbelägg</t>
  </si>
  <si>
    <t>4.2.44 Färdbroms Hjulcylinder</t>
  </si>
  <si>
    <t>4.2.45 Färdbroms Bromsok</t>
  </si>
  <si>
    <t>4.3.14 Färdbroms Handreglage</t>
  </si>
  <si>
    <t>4.4.11 Bromsrör</t>
  </si>
  <si>
    <t>4.4.12 Bromsslang</t>
  </si>
  <si>
    <t>4.7.11 Parkeringsbroms Bromsverkan</t>
  </si>
  <si>
    <t>4.7.21 Parkeringsbroms Reglage</t>
  </si>
  <si>
    <t>4.7.23 Parkeringsbroms Spärrmekanism</t>
  </si>
  <si>
    <t>5.1.21 Styrlager</t>
  </si>
  <si>
    <t>5.1.51 Styrning</t>
  </si>
  <si>
    <t>5.2.2 Styrled</t>
  </si>
  <si>
    <t>6.1.1 Dörr</t>
  </si>
  <si>
    <t>7.1.12 Torkarblad</t>
  </si>
  <si>
    <t>7.1.13 Vindrutespolare</t>
  </si>
  <si>
    <t>7.1.2 Backspegel</t>
  </si>
  <si>
    <t>7.1.31 Strålkastare Halvljus</t>
  </si>
  <si>
    <t>7.1.32 Strålkastare Helljus</t>
  </si>
  <si>
    <t>7.1.33 Strålkastare Reflektor</t>
  </si>
  <si>
    <t>7.1.35 Kontrollampa Helljus</t>
  </si>
  <si>
    <t>7.1.4 Dimstrålkastare</t>
  </si>
  <si>
    <t>7.2.1 Positionslykta</t>
  </si>
  <si>
    <t>7.2.3 Skyltlykta</t>
  </si>
  <si>
    <t>7.2.4 Reflex</t>
  </si>
  <si>
    <t>7.2.7 Annan Lykta</t>
  </si>
  <si>
    <t>7.3.1 Körriktningsvisare</t>
  </si>
  <si>
    <t>7.3.2 Stopplykta</t>
  </si>
  <si>
    <t>7.3.3 Signalanordning</t>
  </si>
  <si>
    <t>7.3.4 Varningstriangel</t>
  </si>
  <si>
    <t>8.1.1 Hastighetsmätare</t>
  </si>
  <si>
    <t>9.1.1 Kulkoppling</t>
  </si>
  <si>
    <t>9.1.6 Släpvagnskontakt</t>
  </si>
  <si>
    <t>9.2.1 Utskjutande Detalj</t>
  </si>
  <si>
    <t>9.3.11 Registreringsskylt</t>
  </si>
  <si>
    <t>9.3.12 Chassinummer</t>
  </si>
  <si>
    <t>9.3.21 Ändring: Kopplingsanordning</t>
  </si>
  <si>
    <t>9.4.1 Provkörning</t>
  </si>
  <si>
    <t>Jämförelse - andel underkända samtliga MC</t>
  </si>
  <si>
    <t>Antal i trafik</t>
  </si>
  <si>
    <t>Antal avställda</t>
  </si>
  <si>
    <t>Antal totalt</t>
  </si>
  <si>
    <t>5. Antal fyrhjulingar per årsmodell</t>
  </si>
  <si>
    <t>Bilprovningen</t>
  </si>
  <si>
    <t>Antal fyrhjulingar per årsmodell, juli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</si>
</sst>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00"/>
    <numFmt numFmtId="166" formatCode="#,##0\ _k_r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3" fillId="2" borderId="0" xfId="2" applyFill="1"/>
    <xf numFmtId="9" fontId="0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9" fontId="2" fillId="0" borderId="0" xfId="1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 applyAlignment="1">
      <alignment wrapText="1"/>
    </xf>
    <xf numFmtId="1" fontId="0" fillId="0" borderId="0" xfId="1" applyNumberFormat="1" applyFont="1"/>
    <xf numFmtId="164" fontId="0" fillId="0" borderId="0" xfId="1" applyNumberFormat="1" applyFont="1"/>
    <xf numFmtId="165" fontId="0" fillId="0" borderId="0" xfId="1" applyNumberFormat="1" applyFont="1"/>
    <xf numFmtId="0" fontId="2" fillId="0" borderId="0" xfId="0" applyFont="1" applyFill="1"/>
    <xf numFmtId="164" fontId="0" fillId="0" borderId="0" xfId="1" applyNumberFormat="1" applyFont="1" applyFill="1"/>
    <xf numFmtId="166" fontId="0" fillId="0" borderId="0" xfId="0" applyNumberFormat="1"/>
    <xf numFmtId="166" fontId="2" fillId="0" borderId="0" xfId="0" applyNumberFormat="1" applyFont="1"/>
  </cellXfs>
  <cellStyles count="3">
    <cellStyle name="Hyperlä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1"/>
  <sheetViews>
    <sheetView tabSelected="1" workbookViewId="0">
      <selection activeCell="A15" sqref="A15"/>
    </sheetView>
  </sheetViews>
  <sheetFormatPr defaultRowHeight="15" x14ac:dyDescent="0.25"/>
  <cols>
    <col min="1" max="16384" width="9.140625" style="3"/>
  </cols>
  <sheetData>
    <row r="3" spans="2:2" x14ac:dyDescent="0.25">
      <c r="B3" s="2" t="s">
        <v>0</v>
      </c>
    </row>
    <row r="4" spans="2:2" x14ac:dyDescent="0.25">
      <c r="B4" s="3" t="s">
        <v>1</v>
      </c>
    </row>
    <row r="6" spans="2:2" x14ac:dyDescent="0.25">
      <c r="B6" s="2" t="s">
        <v>2</v>
      </c>
    </row>
    <row r="7" spans="2:2" x14ac:dyDescent="0.25">
      <c r="B7" s="4" t="s">
        <v>7</v>
      </c>
    </row>
    <row r="8" spans="2:2" x14ac:dyDescent="0.25">
      <c r="B8" s="4" t="s">
        <v>8</v>
      </c>
    </row>
    <row r="9" spans="2:2" x14ac:dyDescent="0.25">
      <c r="B9" s="4" t="s">
        <v>9</v>
      </c>
    </row>
    <row r="10" spans="2:2" x14ac:dyDescent="0.25">
      <c r="B10" s="4" t="s">
        <v>10</v>
      </c>
    </row>
    <row r="11" spans="2:2" x14ac:dyDescent="0.25">
      <c r="B11" s="4" t="s">
        <v>126</v>
      </c>
    </row>
  </sheetData>
  <hyperlinks>
    <hyperlink ref="B7" location="'Urval 1'!A1" display="1. Besiktningsutfall, per årsmodell och totalt"/>
    <hyperlink ref="B8" location="'Urval 2'!A1" display="2. Antal besiktningar per län"/>
    <hyperlink ref="B9" location="'Urval 3'!A1" display="3. Andel fel på systemnivå"/>
    <hyperlink ref="B10" location="'Urval 4'!A1" display="4. Andel fel på komponentnivå"/>
    <hyperlink ref="B11" location="'Urval 5'!A1" display="5. Antal fyrhjulingar per årsmodell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workbookViewId="0">
      <pane ySplit="5" topLeftCell="A6" activePane="bottomLeft" state="frozen"/>
      <selection pane="bottomLeft" activeCell="I14" sqref="I14"/>
    </sheetView>
  </sheetViews>
  <sheetFormatPr defaultRowHeight="15" x14ac:dyDescent="0.25"/>
  <cols>
    <col min="1" max="1" width="9.140625" style="9"/>
    <col min="2" max="2" width="11.85546875" style="9" bestFit="1" customWidth="1"/>
    <col min="3" max="3" width="10.5703125" style="9" customWidth="1"/>
    <col min="4" max="4" width="16.5703125" style="9" customWidth="1"/>
    <col min="5" max="5" width="11" style="9" customWidth="1"/>
    <col min="6" max="6" width="16.28515625" style="9" customWidth="1"/>
    <col min="7" max="7" width="12.140625" style="9" customWidth="1"/>
    <col min="8" max="8" width="15.7109375" style="9" customWidth="1"/>
    <col min="9" max="9" width="12.85546875" style="9" customWidth="1"/>
    <col min="10" max="16384" width="9.140625" style="9"/>
  </cols>
  <sheetData>
    <row r="3" spans="2:9" x14ac:dyDescent="0.25">
      <c r="B3" s="1" t="s">
        <v>21</v>
      </c>
    </row>
    <row r="4" spans="2:9" x14ac:dyDescent="0.25">
      <c r="B4" s="9" t="s">
        <v>3</v>
      </c>
    </row>
    <row r="5" spans="2:9" s="10" customFormat="1" ht="60" x14ac:dyDescent="0.25"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11</v>
      </c>
      <c r="I5" s="6" t="s">
        <v>12</v>
      </c>
    </row>
    <row r="6" spans="2:9" x14ac:dyDescent="0.25">
      <c r="B6" s="11">
        <v>2004</v>
      </c>
      <c r="C6" s="9">
        <v>1</v>
      </c>
      <c r="D6" s="9">
        <v>1</v>
      </c>
      <c r="E6" s="9">
        <v>0</v>
      </c>
      <c r="F6" s="9">
        <v>1</v>
      </c>
      <c r="G6" s="9">
        <v>3</v>
      </c>
      <c r="H6" s="5">
        <f>D6/G6</f>
        <v>0.33333333333333331</v>
      </c>
      <c r="I6" s="5">
        <f>1-C6/G6</f>
        <v>0.66666666666666674</v>
      </c>
    </row>
    <row r="7" spans="2:9" x14ac:dyDescent="0.25">
      <c r="B7" s="11">
        <v>2005</v>
      </c>
      <c r="C7" s="9">
        <v>16</v>
      </c>
      <c r="D7" s="9">
        <v>14</v>
      </c>
      <c r="E7" s="9">
        <v>0</v>
      </c>
      <c r="F7" s="9">
        <v>10</v>
      </c>
      <c r="G7" s="9">
        <v>40</v>
      </c>
      <c r="H7" s="5">
        <f t="shared" ref="H7:H14" si="0">D7/G7</f>
        <v>0.35</v>
      </c>
      <c r="I7" s="5">
        <f t="shared" ref="I7:I14" si="1">1-C7/G7</f>
        <v>0.6</v>
      </c>
    </row>
    <row r="8" spans="2:9" x14ac:dyDescent="0.25">
      <c r="B8" s="11">
        <v>2006</v>
      </c>
      <c r="C8" s="9">
        <v>98</v>
      </c>
      <c r="D8" s="9">
        <v>54</v>
      </c>
      <c r="E8" s="9">
        <v>1</v>
      </c>
      <c r="F8" s="9">
        <v>43</v>
      </c>
      <c r="G8" s="9">
        <v>196</v>
      </c>
      <c r="H8" s="5">
        <f t="shared" si="0"/>
        <v>0.27551020408163263</v>
      </c>
      <c r="I8" s="5">
        <f t="shared" si="1"/>
        <v>0.5</v>
      </c>
    </row>
    <row r="9" spans="2:9" x14ac:dyDescent="0.25">
      <c r="B9" s="11">
        <v>2007</v>
      </c>
      <c r="C9" s="9">
        <v>74</v>
      </c>
      <c r="D9" s="9">
        <v>51</v>
      </c>
      <c r="E9" s="9">
        <v>0</v>
      </c>
      <c r="F9" s="9">
        <v>54</v>
      </c>
      <c r="G9" s="9">
        <v>179</v>
      </c>
      <c r="H9" s="5">
        <f t="shared" si="0"/>
        <v>0.28491620111731841</v>
      </c>
      <c r="I9" s="5">
        <f t="shared" si="1"/>
        <v>0.58659217877094971</v>
      </c>
    </row>
    <row r="10" spans="2:9" x14ac:dyDescent="0.25">
      <c r="B10" s="11">
        <v>2008</v>
      </c>
      <c r="C10" s="9">
        <v>157</v>
      </c>
      <c r="D10" s="9">
        <v>72</v>
      </c>
      <c r="E10" s="9">
        <v>0</v>
      </c>
      <c r="F10" s="9">
        <v>93</v>
      </c>
      <c r="G10" s="9">
        <v>322</v>
      </c>
      <c r="H10" s="5">
        <f t="shared" si="0"/>
        <v>0.2236024844720497</v>
      </c>
      <c r="I10" s="5">
        <f t="shared" si="1"/>
        <v>0.51242236024844723</v>
      </c>
    </row>
    <row r="11" spans="2:9" x14ac:dyDescent="0.25">
      <c r="B11" s="11">
        <v>2009</v>
      </c>
      <c r="C11" s="9">
        <v>36</v>
      </c>
      <c r="D11" s="9">
        <v>26</v>
      </c>
      <c r="E11" s="9">
        <v>0</v>
      </c>
      <c r="F11" s="9">
        <v>29</v>
      </c>
      <c r="G11" s="9">
        <v>91</v>
      </c>
      <c r="H11" s="5">
        <f t="shared" si="0"/>
        <v>0.2857142857142857</v>
      </c>
      <c r="I11" s="5">
        <f t="shared" si="1"/>
        <v>0.60439560439560447</v>
      </c>
    </row>
    <row r="12" spans="2:9" x14ac:dyDescent="0.25">
      <c r="B12" s="11">
        <v>2010</v>
      </c>
      <c r="C12" s="9">
        <v>131</v>
      </c>
      <c r="D12" s="9">
        <v>91</v>
      </c>
      <c r="E12" s="9">
        <v>0</v>
      </c>
      <c r="F12" s="9">
        <v>133</v>
      </c>
      <c r="G12" s="9">
        <v>355</v>
      </c>
      <c r="H12" s="5">
        <f t="shared" si="0"/>
        <v>0.25633802816901408</v>
      </c>
      <c r="I12" s="5">
        <f t="shared" si="1"/>
        <v>0.63098591549295779</v>
      </c>
    </row>
    <row r="13" spans="2:9" x14ac:dyDescent="0.25">
      <c r="B13" s="11">
        <v>2011</v>
      </c>
      <c r="C13" s="9">
        <v>21</v>
      </c>
      <c r="D13" s="9">
        <v>12</v>
      </c>
      <c r="E13" s="9">
        <v>0</v>
      </c>
      <c r="F13" s="9">
        <v>25</v>
      </c>
      <c r="G13" s="9">
        <v>58</v>
      </c>
      <c r="H13" s="5">
        <f t="shared" si="0"/>
        <v>0.20689655172413793</v>
      </c>
      <c r="I13" s="5">
        <f t="shared" si="1"/>
        <v>0.63793103448275867</v>
      </c>
    </row>
    <row r="14" spans="2:9" x14ac:dyDescent="0.25">
      <c r="B14" s="7" t="s">
        <v>19</v>
      </c>
      <c r="C14" s="1">
        <f>SUM(C6:C13)</f>
        <v>534</v>
      </c>
      <c r="D14" s="1">
        <f>SUM(D6:D13)</f>
        <v>321</v>
      </c>
      <c r="E14" s="1">
        <f>SUM(E6:E13)</f>
        <v>1</v>
      </c>
      <c r="F14" s="1">
        <f>SUM(F6:F13)</f>
        <v>388</v>
      </c>
      <c r="G14" s="1">
        <f>SUM(G6:G13)</f>
        <v>1244</v>
      </c>
      <c r="H14" s="8">
        <f t="shared" si="0"/>
        <v>0.25803858520900319</v>
      </c>
      <c r="I14" s="8">
        <f t="shared" si="1"/>
        <v>0.57073954983922826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9"/>
  <sheetViews>
    <sheetView workbookViewId="0">
      <pane ySplit="6" topLeftCell="A13" activePane="bottomLeft" state="frozen"/>
      <selection pane="bottomLeft" activeCell="C29" sqref="C29"/>
    </sheetView>
  </sheetViews>
  <sheetFormatPr defaultRowHeight="15" x14ac:dyDescent="0.25"/>
  <cols>
    <col min="2" max="2" width="47.85546875" bestFit="1" customWidth="1"/>
  </cols>
  <sheetData>
    <row r="3" spans="2:3" x14ac:dyDescent="0.25">
      <c r="B3" s="1" t="s">
        <v>21</v>
      </c>
    </row>
    <row r="4" spans="2:3" x14ac:dyDescent="0.25">
      <c r="B4" t="s">
        <v>4</v>
      </c>
    </row>
    <row r="6" spans="2:3" x14ac:dyDescent="0.25">
      <c r="B6" s="1" t="s">
        <v>22</v>
      </c>
      <c r="C6" s="1" t="s">
        <v>18</v>
      </c>
    </row>
    <row r="7" spans="2:3" x14ac:dyDescent="0.25">
      <c r="B7" t="s">
        <v>23</v>
      </c>
      <c r="C7">
        <v>109</v>
      </c>
    </row>
    <row r="8" spans="2:3" x14ac:dyDescent="0.25">
      <c r="B8" t="s">
        <v>24</v>
      </c>
      <c r="C8">
        <v>40</v>
      </c>
    </row>
    <row r="9" spans="2:3" x14ac:dyDescent="0.25">
      <c r="B9" t="s">
        <v>25</v>
      </c>
      <c r="C9">
        <v>23</v>
      </c>
    </row>
    <row r="10" spans="2:3" x14ac:dyDescent="0.25">
      <c r="B10" t="s">
        <v>26</v>
      </c>
      <c r="C10">
        <v>35</v>
      </c>
    </row>
    <row r="11" spans="2:3" x14ac:dyDescent="0.25">
      <c r="B11" t="s">
        <v>27</v>
      </c>
      <c r="C11">
        <v>60</v>
      </c>
    </row>
    <row r="12" spans="2:3" x14ac:dyDescent="0.25">
      <c r="B12" t="s">
        <v>28</v>
      </c>
      <c r="C12">
        <v>43</v>
      </c>
    </row>
    <row r="13" spans="2:3" x14ac:dyDescent="0.25">
      <c r="B13" t="s">
        <v>29</v>
      </c>
      <c r="C13">
        <v>50</v>
      </c>
    </row>
    <row r="14" spans="2:3" x14ac:dyDescent="0.25">
      <c r="B14" t="s">
        <v>30</v>
      </c>
      <c r="C14">
        <v>44</v>
      </c>
    </row>
    <row r="15" spans="2:3" x14ac:dyDescent="0.25">
      <c r="B15" t="s">
        <v>31</v>
      </c>
      <c r="C15">
        <v>11</v>
      </c>
    </row>
    <row r="16" spans="2:3" x14ac:dyDescent="0.25">
      <c r="B16" t="s">
        <v>32</v>
      </c>
      <c r="C16">
        <v>42</v>
      </c>
    </row>
    <row r="17" spans="2:3" x14ac:dyDescent="0.25">
      <c r="B17" t="s">
        <v>33</v>
      </c>
      <c r="C17">
        <v>36</v>
      </c>
    </row>
    <row r="18" spans="2:3" x14ac:dyDescent="0.25">
      <c r="B18" t="s">
        <v>34</v>
      </c>
      <c r="C18">
        <v>95</v>
      </c>
    </row>
    <row r="19" spans="2:3" x14ac:dyDescent="0.25">
      <c r="B19" t="s">
        <v>35</v>
      </c>
      <c r="C19">
        <v>45</v>
      </c>
    </row>
    <row r="20" spans="2:3" x14ac:dyDescent="0.25">
      <c r="B20" t="s">
        <v>36</v>
      </c>
      <c r="C20">
        <v>70</v>
      </c>
    </row>
    <row r="21" spans="2:3" x14ac:dyDescent="0.25">
      <c r="B21" t="s">
        <v>37</v>
      </c>
      <c r="C21">
        <v>14</v>
      </c>
    </row>
    <row r="22" spans="2:3" x14ac:dyDescent="0.25">
      <c r="B22" t="s">
        <v>38</v>
      </c>
      <c r="C22">
        <v>148</v>
      </c>
    </row>
    <row r="23" spans="2:3" x14ac:dyDescent="0.25">
      <c r="B23" t="s">
        <v>39</v>
      </c>
      <c r="C23">
        <v>125</v>
      </c>
    </row>
    <row r="24" spans="2:3" x14ac:dyDescent="0.25">
      <c r="B24" t="s">
        <v>40</v>
      </c>
      <c r="C24">
        <v>128</v>
      </c>
    </row>
    <row r="25" spans="2:3" x14ac:dyDescent="0.25">
      <c r="B25" t="s">
        <v>41</v>
      </c>
      <c r="C25">
        <v>23</v>
      </c>
    </row>
    <row r="26" spans="2:3" x14ac:dyDescent="0.25">
      <c r="B26" t="s">
        <v>42</v>
      </c>
      <c r="C26">
        <v>61</v>
      </c>
    </row>
    <row r="27" spans="2:3" x14ac:dyDescent="0.25">
      <c r="B27" t="s">
        <v>43</v>
      </c>
      <c r="C27">
        <v>42</v>
      </c>
    </row>
    <row r="28" spans="2:3" ht="0.75" customHeight="1" x14ac:dyDescent="0.25"/>
    <row r="29" spans="2:3" x14ac:dyDescent="0.25">
      <c r="B29" s="1" t="s">
        <v>19</v>
      </c>
      <c r="C29" s="1">
        <f>SUM(C7:C27)</f>
        <v>1244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workbookViewId="0">
      <pane ySplit="6" topLeftCell="A7" activePane="bottomLeft" state="frozen"/>
      <selection pane="bottomLeft" activeCell="H24" sqref="H24"/>
    </sheetView>
  </sheetViews>
  <sheetFormatPr defaultRowHeight="15" x14ac:dyDescent="0.25"/>
  <cols>
    <col min="2" max="2" width="20.42578125" customWidth="1"/>
    <col min="3" max="3" width="17.28515625" customWidth="1"/>
    <col min="4" max="4" width="18.140625" customWidth="1"/>
    <col min="5" max="5" width="12" customWidth="1"/>
    <col min="6" max="6" width="12" hidden="1" customWidth="1"/>
    <col min="7" max="7" width="18.7109375" customWidth="1"/>
    <col min="8" max="8" width="18" customWidth="1"/>
    <col min="9" max="9" width="11.5703125" customWidth="1"/>
  </cols>
  <sheetData>
    <row r="3" spans="2:9" x14ac:dyDescent="0.25">
      <c r="B3" s="1" t="s">
        <v>21</v>
      </c>
    </row>
    <row r="4" spans="2:9" x14ac:dyDescent="0.25">
      <c r="B4" t="s">
        <v>5</v>
      </c>
    </row>
    <row r="6" spans="2:9" ht="30" x14ac:dyDescent="0.25">
      <c r="B6" s="12" t="s">
        <v>44</v>
      </c>
      <c r="C6" s="13" t="s">
        <v>45</v>
      </c>
      <c r="D6" s="13" t="s">
        <v>15</v>
      </c>
      <c r="E6" s="13" t="s">
        <v>16</v>
      </c>
      <c r="F6" s="13" t="s">
        <v>18</v>
      </c>
      <c r="G6" s="13" t="s">
        <v>12</v>
      </c>
      <c r="H6" s="13" t="s">
        <v>11</v>
      </c>
      <c r="I6" s="13" t="s">
        <v>46</v>
      </c>
    </row>
    <row r="7" spans="2:9" x14ac:dyDescent="0.25">
      <c r="B7" t="s">
        <v>47</v>
      </c>
      <c r="C7" s="14">
        <v>3</v>
      </c>
      <c r="D7" s="14">
        <v>3</v>
      </c>
      <c r="E7" s="14">
        <v>0</v>
      </c>
      <c r="F7" s="16">
        <v>1255</v>
      </c>
      <c r="G7" s="15">
        <f>C7/$F7</f>
        <v>2.3904382470119521E-3</v>
      </c>
      <c r="H7" s="15">
        <f t="shared" ref="H7:I7" si="0">D7/$F7</f>
        <v>2.3904382470119521E-3</v>
      </c>
      <c r="I7" s="15">
        <f t="shared" si="0"/>
        <v>0</v>
      </c>
    </row>
    <row r="8" spans="2:9" x14ac:dyDescent="0.25">
      <c r="B8" t="s">
        <v>48</v>
      </c>
      <c r="C8" s="14">
        <v>108</v>
      </c>
      <c r="D8" s="14">
        <v>105</v>
      </c>
      <c r="E8" s="14">
        <v>0</v>
      </c>
      <c r="F8" s="16">
        <v>1255</v>
      </c>
      <c r="G8" s="15">
        <f t="shared" ref="G8:G16" si="1">C8/$F8</f>
        <v>8.6055776892430283E-2</v>
      </c>
      <c r="H8" s="15">
        <f t="shared" ref="H8:H16" si="2">D8/$F8</f>
        <v>8.3665338645418322E-2</v>
      </c>
      <c r="I8" s="15">
        <f t="shared" ref="I8:I16" si="3">E8/$F8</f>
        <v>0</v>
      </c>
    </row>
    <row r="9" spans="2:9" x14ac:dyDescent="0.25">
      <c r="B9" t="s">
        <v>49</v>
      </c>
      <c r="C9" s="14">
        <v>31</v>
      </c>
      <c r="D9" s="14">
        <v>21</v>
      </c>
      <c r="E9" s="14">
        <v>0</v>
      </c>
      <c r="F9" s="16">
        <v>1255</v>
      </c>
      <c r="G9" s="15">
        <f t="shared" si="1"/>
        <v>2.4701195219123506E-2</v>
      </c>
      <c r="H9" s="15">
        <f t="shared" si="2"/>
        <v>1.6733067729083666E-2</v>
      </c>
      <c r="I9" s="15">
        <f t="shared" si="3"/>
        <v>0</v>
      </c>
    </row>
    <row r="10" spans="2:9" x14ac:dyDescent="0.25">
      <c r="B10" t="s">
        <v>50</v>
      </c>
      <c r="C10" s="14">
        <v>77</v>
      </c>
      <c r="D10" s="14">
        <v>64</v>
      </c>
      <c r="E10" s="14">
        <v>1</v>
      </c>
      <c r="F10" s="16">
        <v>1255</v>
      </c>
      <c r="G10" s="15">
        <f t="shared" si="1"/>
        <v>6.135458167330677E-2</v>
      </c>
      <c r="H10" s="15">
        <f t="shared" si="2"/>
        <v>5.0996015936254982E-2</v>
      </c>
      <c r="I10" s="15">
        <f t="shared" si="3"/>
        <v>7.9681274900398409E-4</v>
      </c>
    </row>
    <row r="11" spans="2:9" x14ac:dyDescent="0.25">
      <c r="B11" t="s">
        <v>51</v>
      </c>
      <c r="C11" s="14">
        <v>40</v>
      </c>
      <c r="D11" s="14">
        <v>40</v>
      </c>
      <c r="E11" s="14">
        <v>0</v>
      </c>
      <c r="F11" s="16">
        <v>1255</v>
      </c>
      <c r="G11" s="15">
        <f t="shared" si="1"/>
        <v>3.1872509960159362E-2</v>
      </c>
      <c r="H11" s="15">
        <f t="shared" si="2"/>
        <v>3.1872509960159362E-2</v>
      </c>
      <c r="I11" s="15">
        <f t="shared" si="3"/>
        <v>0</v>
      </c>
    </row>
    <row r="12" spans="2:9" x14ac:dyDescent="0.25">
      <c r="B12" t="s">
        <v>52</v>
      </c>
      <c r="C12" s="14">
        <v>1</v>
      </c>
      <c r="D12" s="14">
        <v>1</v>
      </c>
      <c r="E12" s="14">
        <v>0</v>
      </c>
      <c r="F12" s="16">
        <v>1255</v>
      </c>
      <c r="G12" s="15">
        <f t="shared" si="1"/>
        <v>7.9681274900398409E-4</v>
      </c>
      <c r="H12" s="15">
        <f t="shared" si="2"/>
        <v>7.9681274900398409E-4</v>
      </c>
      <c r="I12" s="15">
        <f t="shared" si="3"/>
        <v>0</v>
      </c>
    </row>
    <row r="13" spans="2:9" x14ac:dyDescent="0.25">
      <c r="B13" t="s">
        <v>53</v>
      </c>
      <c r="C13" s="14">
        <v>663</v>
      </c>
      <c r="D13" s="14">
        <v>215</v>
      </c>
      <c r="E13" s="14">
        <v>0</v>
      </c>
      <c r="F13" s="16">
        <v>1255</v>
      </c>
      <c r="G13" s="15">
        <f t="shared" si="1"/>
        <v>0.52828685258964148</v>
      </c>
      <c r="H13" s="15">
        <f t="shared" si="2"/>
        <v>0.17131474103585656</v>
      </c>
      <c r="I13" s="15">
        <f t="shared" si="3"/>
        <v>0</v>
      </c>
    </row>
    <row r="14" spans="2:9" x14ac:dyDescent="0.25">
      <c r="B14" t="s">
        <v>54</v>
      </c>
      <c r="C14" s="14">
        <v>25</v>
      </c>
      <c r="D14" s="14">
        <v>23</v>
      </c>
      <c r="E14" s="14">
        <v>0</v>
      </c>
      <c r="F14" s="16">
        <v>1255</v>
      </c>
      <c r="G14" s="15">
        <f t="shared" si="1"/>
        <v>1.9920318725099601E-2</v>
      </c>
      <c r="H14" s="15">
        <f t="shared" si="2"/>
        <v>1.8326693227091632E-2</v>
      </c>
      <c r="I14" s="15">
        <f t="shared" si="3"/>
        <v>0</v>
      </c>
    </row>
    <row r="15" spans="2:9" x14ac:dyDescent="0.25">
      <c r="B15" t="s">
        <v>55</v>
      </c>
      <c r="C15" s="14">
        <v>76</v>
      </c>
      <c r="D15" s="14">
        <v>63</v>
      </c>
      <c r="E15" s="14">
        <v>0</v>
      </c>
      <c r="F15" s="16">
        <v>1255</v>
      </c>
      <c r="G15" s="15">
        <f t="shared" si="1"/>
        <v>6.0557768924302792E-2</v>
      </c>
      <c r="H15" s="15">
        <f t="shared" si="2"/>
        <v>5.0199203187250997E-2</v>
      </c>
      <c r="I15" s="15">
        <f t="shared" si="3"/>
        <v>0</v>
      </c>
    </row>
    <row r="16" spans="2:9" x14ac:dyDescent="0.25">
      <c r="B16" t="s">
        <v>56</v>
      </c>
      <c r="C16" s="14">
        <v>3</v>
      </c>
      <c r="D16" s="14">
        <v>3</v>
      </c>
      <c r="E16" s="14">
        <v>0</v>
      </c>
      <c r="F16" s="16">
        <v>1255</v>
      </c>
      <c r="G16" s="15">
        <f t="shared" si="1"/>
        <v>2.3904382470119521E-3</v>
      </c>
      <c r="H16" s="15">
        <f t="shared" si="2"/>
        <v>2.3904382470119521E-3</v>
      </c>
      <c r="I16" s="15">
        <f t="shared" si="3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69"/>
  <sheetViews>
    <sheetView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12" customWidth="1"/>
    <col min="2" max="2" width="40.28515625" customWidth="1"/>
    <col min="3" max="3" width="17.5703125" bestFit="1" customWidth="1"/>
    <col min="4" max="4" width="6.5703125" customWidth="1"/>
    <col min="5" max="5" width="23.28515625" bestFit="1" customWidth="1"/>
  </cols>
  <sheetData>
    <row r="3" spans="2:5" x14ac:dyDescent="0.25">
      <c r="B3" s="1" t="s">
        <v>21</v>
      </c>
    </row>
    <row r="4" spans="2:5" x14ac:dyDescent="0.25">
      <c r="B4" t="s">
        <v>6</v>
      </c>
    </row>
    <row r="6" spans="2:5" ht="33" customHeight="1" x14ac:dyDescent="0.25">
      <c r="B6" s="1" t="s">
        <v>58</v>
      </c>
      <c r="C6" s="17" t="s">
        <v>57</v>
      </c>
      <c r="E6" s="6" t="s">
        <v>122</v>
      </c>
    </row>
    <row r="7" spans="2:5" x14ac:dyDescent="0.25">
      <c r="B7" t="s">
        <v>59</v>
      </c>
      <c r="C7" s="18">
        <v>7.9681274900398409E-4</v>
      </c>
      <c r="E7" s="15">
        <v>0</v>
      </c>
    </row>
    <row r="8" spans="2:5" x14ac:dyDescent="0.25">
      <c r="B8" t="s">
        <v>60</v>
      </c>
      <c r="C8" s="18">
        <v>1.5936254980079682E-3</v>
      </c>
      <c r="E8" s="15">
        <v>0</v>
      </c>
    </row>
    <row r="9" spans="2:5" x14ac:dyDescent="0.25">
      <c r="B9" t="s">
        <v>61</v>
      </c>
      <c r="C9" s="18">
        <v>7.9681274900398409E-4</v>
      </c>
      <c r="E9" s="15">
        <v>0</v>
      </c>
    </row>
    <row r="10" spans="2:5" x14ac:dyDescent="0.25">
      <c r="B10" t="s">
        <v>62</v>
      </c>
      <c r="C10" s="18">
        <v>7.9681274900398409E-4</v>
      </c>
      <c r="E10" s="15">
        <v>0</v>
      </c>
    </row>
    <row r="11" spans="2:5" x14ac:dyDescent="0.25">
      <c r="B11" t="s">
        <v>63</v>
      </c>
      <c r="C11" s="18">
        <v>3.1872509960159364E-3</v>
      </c>
      <c r="E11" s="15">
        <v>3.0477106117053239E-2</v>
      </c>
    </row>
    <row r="12" spans="2:5" x14ac:dyDescent="0.25">
      <c r="B12" t="s">
        <v>64</v>
      </c>
      <c r="C12" s="18">
        <v>1.5936254980079682E-3</v>
      </c>
      <c r="E12" s="15">
        <v>3.3649801706525656E-4</v>
      </c>
    </row>
    <row r="13" spans="2:5" x14ac:dyDescent="0.25">
      <c r="B13" t="s">
        <v>65</v>
      </c>
      <c r="C13" s="18">
        <v>3.9043824701195218E-2</v>
      </c>
      <c r="E13" s="15">
        <v>8.8931618795817808E-3</v>
      </c>
    </row>
    <row r="14" spans="2:5" x14ac:dyDescent="0.25">
      <c r="B14" t="s">
        <v>66</v>
      </c>
      <c r="C14" s="18">
        <v>7.9681274900398409E-4</v>
      </c>
      <c r="E14" s="15">
        <v>7.2106717942554979E-5</v>
      </c>
    </row>
    <row r="15" spans="2:5" x14ac:dyDescent="0.25">
      <c r="B15" t="s">
        <v>67</v>
      </c>
      <c r="C15" s="18">
        <v>1.5936254980079682E-3</v>
      </c>
      <c r="E15" s="15">
        <v>8.5566638625165243E-3</v>
      </c>
    </row>
    <row r="16" spans="2:5" x14ac:dyDescent="0.25">
      <c r="B16" t="s">
        <v>68</v>
      </c>
      <c r="C16" s="18">
        <v>7.9681274900398409E-4</v>
      </c>
      <c r="E16" s="15">
        <v>0</v>
      </c>
    </row>
    <row r="17" spans="2:5" x14ac:dyDescent="0.25">
      <c r="B17" t="s">
        <v>69</v>
      </c>
      <c r="C17" s="18">
        <v>3.9840637450199202E-3</v>
      </c>
      <c r="E17" s="15">
        <v>3.8456916236029326E-4</v>
      </c>
    </row>
    <row r="18" spans="2:5" x14ac:dyDescent="0.25">
      <c r="B18" t="s">
        <v>70</v>
      </c>
      <c r="C18" s="18">
        <v>3.9840637450199202E-2</v>
      </c>
      <c r="E18" s="15">
        <v>1.2498497776709529E-3</v>
      </c>
    </row>
    <row r="19" spans="2:5" x14ac:dyDescent="0.25">
      <c r="B19" t="s">
        <v>71</v>
      </c>
      <c r="C19" s="18">
        <v>7.9681274900398409E-4</v>
      </c>
      <c r="E19" s="15">
        <v>7.2106717942554979E-5</v>
      </c>
    </row>
    <row r="20" spans="2:5" x14ac:dyDescent="0.25">
      <c r="B20" t="s">
        <v>72</v>
      </c>
      <c r="C20" s="18">
        <v>7.9681274900398409E-4</v>
      </c>
      <c r="E20" s="15">
        <v>1.177743059728398E-3</v>
      </c>
    </row>
    <row r="21" spans="2:5" x14ac:dyDescent="0.25">
      <c r="B21" t="s">
        <v>73</v>
      </c>
      <c r="C21" s="18">
        <v>7.9681274900398409E-4</v>
      </c>
      <c r="E21" s="15">
        <v>0</v>
      </c>
    </row>
    <row r="22" spans="2:5" x14ac:dyDescent="0.25">
      <c r="B22" t="s">
        <v>74</v>
      </c>
      <c r="C22" s="18">
        <v>1.0358565737051793E-2</v>
      </c>
      <c r="E22" s="15">
        <v>1.3772383127028002E-2</v>
      </c>
    </row>
    <row r="23" spans="2:5" x14ac:dyDescent="0.25">
      <c r="B23" t="s">
        <v>75</v>
      </c>
      <c r="C23" s="18">
        <v>7.9681274900398409E-4</v>
      </c>
      <c r="E23" s="15">
        <v>5.2878259824540319E-4</v>
      </c>
    </row>
    <row r="24" spans="2:5" x14ac:dyDescent="0.25">
      <c r="B24" t="s">
        <v>76</v>
      </c>
      <c r="C24" s="18">
        <v>1.0358565737051793E-2</v>
      </c>
      <c r="E24" s="15">
        <v>2.502103112606658E-2</v>
      </c>
    </row>
    <row r="25" spans="2:5" x14ac:dyDescent="0.25">
      <c r="B25" t="s">
        <v>77</v>
      </c>
      <c r="C25" s="18">
        <v>2.3904382470119521E-3</v>
      </c>
      <c r="E25" s="15">
        <v>1.7305612306213196E-3</v>
      </c>
    </row>
    <row r="26" spans="2:5" x14ac:dyDescent="0.25">
      <c r="B26" t="s">
        <v>81</v>
      </c>
      <c r="C26" s="18">
        <v>5.5776892430278889E-3</v>
      </c>
      <c r="E26" s="15">
        <v>9.1335176060569644E-4</v>
      </c>
    </row>
    <row r="27" spans="2:5" x14ac:dyDescent="0.25">
      <c r="B27" t="s">
        <v>82</v>
      </c>
      <c r="C27" s="18">
        <v>4.7808764940239041E-3</v>
      </c>
      <c r="E27" s="15">
        <v>3.1246244441773824E-4</v>
      </c>
    </row>
    <row r="28" spans="2:5" x14ac:dyDescent="0.25">
      <c r="B28" t="s">
        <v>83</v>
      </c>
      <c r="C28" s="18">
        <v>1.5936254980079682E-3</v>
      </c>
      <c r="E28" s="15">
        <v>1.610383367383728E-3</v>
      </c>
    </row>
    <row r="29" spans="2:5" x14ac:dyDescent="0.25">
      <c r="B29" t="s">
        <v>84</v>
      </c>
      <c r="C29" s="18">
        <v>3.1872509960159364E-3</v>
      </c>
      <c r="E29" s="15">
        <v>5.5281817089292151E-4</v>
      </c>
    </row>
    <row r="30" spans="2:5" x14ac:dyDescent="0.25">
      <c r="B30" t="s">
        <v>85</v>
      </c>
      <c r="C30" s="18">
        <v>1.752988047808765E-2</v>
      </c>
      <c r="E30" s="15">
        <v>1.9588991707727436E-2</v>
      </c>
    </row>
    <row r="31" spans="2:5" x14ac:dyDescent="0.25">
      <c r="B31" t="s">
        <v>86</v>
      </c>
      <c r="C31" s="18">
        <v>7.9681274900398409E-4</v>
      </c>
      <c r="E31" s="15">
        <v>4.8071145295036657E-5</v>
      </c>
    </row>
    <row r="32" spans="2:5" x14ac:dyDescent="0.25">
      <c r="B32" t="s">
        <v>87</v>
      </c>
      <c r="C32" s="18">
        <v>7.9681274900398409E-4</v>
      </c>
      <c r="E32" s="15">
        <v>3.1246244441773824E-4</v>
      </c>
    </row>
    <row r="33" spans="2:5" x14ac:dyDescent="0.25">
      <c r="B33" t="s">
        <v>88</v>
      </c>
      <c r="C33" s="18">
        <v>7.9681274900398409E-4</v>
      </c>
      <c r="E33" s="15">
        <v>4.326403076553299E-4</v>
      </c>
    </row>
    <row r="34" spans="2:5" x14ac:dyDescent="0.25">
      <c r="B34" t="s">
        <v>89</v>
      </c>
      <c r="C34" s="18">
        <v>2.3904382470119521E-3</v>
      </c>
      <c r="E34" s="15">
        <v>1.2017786323759164E-4</v>
      </c>
    </row>
    <row r="35" spans="2:5" x14ac:dyDescent="0.25">
      <c r="B35" t="s">
        <v>90</v>
      </c>
      <c r="C35" s="18">
        <v>4.7808764940239041E-3</v>
      </c>
      <c r="E35" s="15">
        <v>1.1296719144333613E-3</v>
      </c>
    </row>
    <row r="36" spans="2:5" x14ac:dyDescent="0.25">
      <c r="B36" t="s">
        <v>91</v>
      </c>
      <c r="C36" s="18">
        <v>1.3545816733067729E-2</v>
      </c>
      <c r="E36" s="15">
        <v>4.326403076553299E-4</v>
      </c>
    </row>
    <row r="37" spans="2:5" x14ac:dyDescent="0.25">
      <c r="B37" t="s">
        <v>92</v>
      </c>
      <c r="C37" s="18">
        <v>2.3904382470119521E-3</v>
      </c>
      <c r="E37" s="15">
        <v>7.2106717942554979E-5</v>
      </c>
    </row>
    <row r="38" spans="2:5" x14ac:dyDescent="0.25">
      <c r="B38" t="s">
        <v>93</v>
      </c>
      <c r="C38" s="18">
        <v>3.1872509960159364E-3</v>
      </c>
      <c r="E38" s="15">
        <v>9.6142290590073314E-5</v>
      </c>
    </row>
    <row r="39" spans="2:5" x14ac:dyDescent="0.25">
      <c r="B39" t="s">
        <v>94</v>
      </c>
      <c r="C39" s="18">
        <v>7.9681274900398409E-4</v>
      </c>
      <c r="E39" s="15">
        <v>2.5718062732844609E-3</v>
      </c>
    </row>
    <row r="40" spans="2:5" x14ac:dyDescent="0.25">
      <c r="B40" t="s">
        <v>95</v>
      </c>
      <c r="C40" s="18">
        <v>7.9681274900398409E-4</v>
      </c>
      <c r="E40" s="15">
        <v>7.2106717942554979E-5</v>
      </c>
    </row>
    <row r="41" spans="2:5" x14ac:dyDescent="0.25">
      <c r="B41" t="s">
        <v>96</v>
      </c>
      <c r="C41" s="18">
        <v>3.0278884462151396E-2</v>
      </c>
      <c r="E41" s="15">
        <v>1.1537074870808797E-3</v>
      </c>
    </row>
    <row r="42" spans="2:5" x14ac:dyDescent="0.25">
      <c r="B42" t="s">
        <v>97</v>
      </c>
      <c r="C42" s="18">
        <v>7.9681274900398409E-4</v>
      </c>
      <c r="E42" s="15">
        <v>0</v>
      </c>
    </row>
    <row r="43" spans="2:5" x14ac:dyDescent="0.25">
      <c r="B43" t="s">
        <v>98</v>
      </c>
      <c r="C43" s="18">
        <v>7.9681274900398409E-4</v>
      </c>
      <c r="E43" s="15">
        <v>0</v>
      </c>
    </row>
    <row r="44" spans="2:5" x14ac:dyDescent="0.25">
      <c r="B44" t="s">
        <v>99</v>
      </c>
      <c r="C44" s="18">
        <v>7.9681274900398409E-4</v>
      </c>
      <c r="E44" s="15">
        <v>0</v>
      </c>
    </row>
    <row r="45" spans="2:5" x14ac:dyDescent="0.25">
      <c r="B45" t="s">
        <v>100</v>
      </c>
      <c r="C45" s="18">
        <v>6.3745019920318727E-3</v>
      </c>
      <c r="E45" s="15">
        <v>2.6679485638745342E-3</v>
      </c>
    </row>
    <row r="46" spans="2:5" x14ac:dyDescent="0.25">
      <c r="B46" t="s">
        <v>101</v>
      </c>
      <c r="C46" s="18">
        <v>0.23585657370517929</v>
      </c>
      <c r="E46" s="15">
        <v>5.5377959379882227E-2</v>
      </c>
    </row>
    <row r="47" spans="2:5" x14ac:dyDescent="0.25">
      <c r="B47" t="s">
        <v>102</v>
      </c>
      <c r="C47" s="18">
        <v>7.9681274900398405E-3</v>
      </c>
      <c r="E47" s="15">
        <v>2.2593438288667227E-3</v>
      </c>
    </row>
    <row r="48" spans="2:5" x14ac:dyDescent="0.25">
      <c r="B48" t="s">
        <v>103</v>
      </c>
      <c r="C48" s="18">
        <v>1.5936254980079682E-3</v>
      </c>
      <c r="E48" s="15">
        <v>1.9228458118014663E-4</v>
      </c>
    </row>
    <row r="49" spans="2:5" x14ac:dyDescent="0.25">
      <c r="B49" t="s">
        <v>104</v>
      </c>
      <c r="C49" s="18">
        <v>1.0358565737051793E-2</v>
      </c>
      <c r="E49" s="15">
        <v>4.4465809397908904E-3</v>
      </c>
    </row>
    <row r="50" spans="2:5" x14ac:dyDescent="0.25">
      <c r="B50" t="s">
        <v>105</v>
      </c>
      <c r="C50" s="18">
        <v>7.9681274900398409E-4</v>
      </c>
      <c r="E50" s="15">
        <v>1.6824900853262828E-4</v>
      </c>
    </row>
    <row r="51" spans="2:5" x14ac:dyDescent="0.25">
      <c r="B51" t="s">
        <v>106</v>
      </c>
      <c r="C51" s="18">
        <v>2.3107569721115537E-2</v>
      </c>
      <c r="E51" s="15">
        <v>7.9798101189760846E-3</v>
      </c>
    </row>
    <row r="52" spans="2:5" x14ac:dyDescent="0.25">
      <c r="B52" t="s">
        <v>107</v>
      </c>
      <c r="C52" s="18">
        <v>5.7370517928286853E-2</v>
      </c>
      <c r="E52" s="15">
        <v>2.168008652806153E-2</v>
      </c>
    </row>
    <row r="53" spans="2:5" x14ac:dyDescent="0.25">
      <c r="B53" t="s">
        <v>108</v>
      </c>
      <c r="C53" s="18">
        <v>3.8247011952191233E-2</v>
      </c>
      <c r="E53" s="15">
        <v>1.66566518447302E-2</v>
      </c>
    </row>
    <row r="54" spans="2:5" x14ac:dyDescent="0.25">
      <c r="B54" t="s">
        <v>109</v>
      </c>
      <c r="C54" s="18">
        <v>1.5936254980079682E-3</v>
      </c>
      <c r="E54" s="15">
        <v>6.489604614829948E-4</v>
      </c>
    </row>
    <row r="55" spans="2:5" x14ac:dyDescent="0.25">
      <c r="B55" t="s">
        <v>110</v>
      </c>
      <c r="C55" s="18">
        <v>3.1075697211155377E-2</v>
      </c>
      <c r="E55" s="15">
        <v>1.8555462083884148E-2</v>
      </c>
    </row>
    <row r="56" spans="2:5" x14ac:dyDescent="0.25">
      <c r="B56" t="s">
        <v>111</v>
      </c>
      <c r="C56" s="18">
        <v>9.00398406374502E-2</v>
      </c>
      <c r="E56" s="15">
        <v>1.9036173536834514E-2</v>
      </c>
    </row>
    <row r="57" spans="2:5" x14ac:dyDescent="0.25">
      <c r="B57" t="s">
        <v>112</v>
      </c>
      <c r="C57" s="18">
        <v>1.6733067729083666E-2</v>
      </c>
      <c r="E57" s="15">
        <v>8.0999879822136762E-3</v>
      </c>
    </row>
    <row r="58" spans="2:5" x14ac:dyDescent="0.25">
      <c r="B58" t="s">
        <v>113</v>
      </c>
      <c r="C58" s="18">
        <v>0.32111553784860558</v>
      </c>
      <c r="E58" s="15">
        <v>1.2137964186996756E-2</v>
      </c>
    </row>
    <row r="59" spans="2:5" x14ac:dyDescent="0.25">
      <c r="B59" t="s">
        <v>114</v>
      </c>
      <c r="C59" s="18">
        <v>1.9920318725099601E-2</v>
      </c>
      <c r="E59" s="15">
        <v>3.6053358971277491E-3</v>
      </c>
    </row>
    <row r="60" spans="2:5" x14ac:dyDescent="0.25">
      <c r="B60" t="s">
        <v>115</v>
      </c>
      <c r="C60" s="18">
        <v>7.9681274900398409E-4</v>
      </c>
      <c r="E60" s="15">
        <v>7.2106717942554979E-5</v>
      </c>
    </row>
    <row r="61" spans="2:5" x14ac:dyDescent="0.25">
      <c r="B61" t="s">
        <v>116</v>
      </c>
      <c r="C61" s="18">
        <v>7.9681274900398409E-4</v>
      </c>
      <c r="E61" s="15">
        <v>0</v>
      </c>
    </row>
    <row r="62" spans="2:5" x14ac:dyDescent="0.25">
      <c r="B62" t="s">
        <v>117</v>
      </c>
      <c r="C62" s="18">
        <v>7.9681274900398409E-4</v>
      </c>
      <c r="E62" s="15">
        <v>1.0335296238432881E-3</v>
      </c>
    </row>
    <row r="63" spans="2:5" x14ac:dyDescent="0.25">
      <c r="B63" t="s">
        <v>118</v>
      </c>
      <c r="C63" s="18">
        <v>1.1155378486055778E-2</v>
      </c>
      <c r="E63" s="15">
        <v>7.9077034010335296E-3</v>
      </c>
    </row>
    <row r="64" spans="2:5" x14ac:dyDescent="0.25">
      <c r="B64" t="s">
        <v>119</v>
      </c>
      <c r="C64" s="18">
        <v>7.9681274900398409E-4</v>
      </c>
      <c r="E64" s="15">
        <v>4.8071145295036657E-5</v>
      </c>
    </row>
    <row r="65" spans="2:5" x14ac:dyDescent="0.25">
      <c r="B65" t="s">
        <v>120</v>
      </c>
      <c r="C65" s="18">
        <v>4.1434262948207172E-2</v>
      </c>
      <c r="E65" s="15">
        <v>1.4421343588510995E-3</v>
      </c>
    </row>
    <row r="66" spans="2:5" x14ac:dyDescent="0.25">
      <c r="B66" t="s">
        <v>121</v>
      </c>
      <c r="C66" s="18">
        <v>7.9681274900398409E-4</v>
      </c>
      <c r="E66" s="15">
        <v>9.8545847854825141E-4</v>
      </c>
    </row>
    <row r="67" spans="2:5" x14ac:dyDescent="0.25">
      <c r="B67" t="s">
        <v>78</v>
      </c>
      <c r="C67" s="18">
        <v>7.9681274900398409E-4</v>
      </c>
      <c r="E67" s="15">
        <v>0</v>
      </c>
    </row>
    <row r="68" spans="2:5" x14ac:dyDescent="0.25">
      <c r="B68" t="s">
        <v>79</v>
      </c>
      <c r="C68" s="18">
        <v>7.9681274900398409E-4</v>
      </c>
      <c r="E68" s="15">
        <v>0</v>
      </c>
    </row>
    <row r="69" spans="2:5" x14ac:dyDescent="0.25">
      <c r="B69" t="s">
        <v>80</v>
      </c>
      <c r="C69" s="18">
        <v>7.9681274900398409E-4</v>
      </c>
      <c r="E69" s="1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topLeftCell="A3" workbookViewId="0">
      <selection activeCell="B22" sqref="B22"/>
    </sheetView>
  </sheetViews>
  <sheetFormatPr defaultRowHeight="15" x14ac:dyDescent="0.25"/>
  <cols>
    <col min="2" max="2" width="10.85546875" customWidth="1"/>
    <col min="5" max="5" width="12.140625" bestFit="1" customWidth="1"/>
  </cols>
  <sheetData>
    <row r="3" spans="2:14" x14ac:dyDescent="0.25">
      <c r="B3" s="1" t="s">
        <v>127</v>
      </c>
    </row>
    <row r="4" spans="2:14" x14ac:dyDescent="0.25">
      <c r="B4" t="s">
        <v>128</v>
      </c>
    </row>
    <row r="6" spans="2:14" ht="31.5" customHeight="1" x14ac:dyDescent="0.25">
      <c r="B6" s="1" t="s">
        <v>13</v>
      </c>
      <c r="C6" s="6" t="s">
        <v>124</v>
      </c>
      <c r="D6" s="6" t="s">
        <v>123</v>
      </c>
      <c r="E6" s="6" t="s">
        <v>125</v>
      </c>
      <c r="N6" s="1"/>
    </row>
    <row r="7" spans="2:14" x14ac:dyDescent="0.25">
      <c r="B7">
        <v>1997</v>
      </c>
      <c r="C7" s="19">
        <v>1</v>
      </c>
      <c r="D7" s="19">
        <v>0</v>
      </c>
      <c r="E7" s="19">
        <v>1</v>
      </c>
    </row>
    <row r="8" spans="2:14" x14ac:dyDescent="0.25">
      <c r="B8">
        <v>2000</v>
      </c>
      <c r="C8" s="19">
        <v>1</v>
      </c>
      <c r="D8" s="19">
        <v>2</v>
      </c>
      <c r="E8" s="19">
        <v>3</v>
      </c>
    </row>
    <row r="9" spans="2:14" x14ac:dyDescent="0.25">
      <c r="B9">
        <v>2001</v>
      </c>
      <c r="C9" s="19">
        <v>1</v>
      </c>
      <c r="D9" s="19">
        <v>0</v>
      </c>
      <c r="E9" s="19">
        <v>1</v>
      </c>
    </row>
    <row r="10" spans="2:14" x14ac:dyDescent="0.25">
      <c r="B10">
        <v>2003</v>
      </c>
      <c r="C10" s="19">
        <v>2</v>
      </c>
      <c r="D10" s="19">
        <v>0</v>
      </c>
      <c r="E10" s="19">
        <v>2</v>
      </c>
    </row>
    <row r="11" spans="2:14" x14ac:dyDescent="0.25">
      <c r="B11">
        <v>2004</v>
      </c>
      <c r="C11" s="19">
        <v>114</v>
      </c>
      <c r="D11" s="19">
        <v>29</v>
      </c>
      <c r="E11" s="19">
        <v>143</v>
      </c>
    </row>
    <row r="12" spans="2:14" x14ac:dyDescent="0.25">
      <c r="B12">
        <v>2005</v>
      </c>
      <c r="C12" s="19">
        <v>1748</v>
      </c>
      <c r="D12" s="19">
        <v>559</v>
      </c>
      <c r="E12" s="19">
        <v>2307</v>
      </c>
    </row>
    <row r="13" spans="2:14" x14ac:dyDescent="0.25">
      <c r="B13">
        <v>2006</v>
      </c>
      <c r="C13" s="19">
        <v>3891</v>
      </c>
      <c r="D13" s="19">
        <v>1357</v>
      </c>
      <c r="E13" s="19">
        <v>5248</v>
      </c>
    </row>
    <row r="14" spans="2:14" x14ac:dyDescent="0.25">
      <c r="B14">
        <v>2007</v>
      </c>
      <c r="C14" s="19">
        <v>4765</v>
      </c>
      <c r="D14" s="19">
        <v>2216</v>
      </c>
      <c r="E14" s="19">
        <v>6981</v>
      </c>
    </row>
    <row r="15" spans="2:14" x14ac:dyDescent="0.25">
      <c r="B15">
        <v>2008</v>
      </c>
      <c r="C15" s="19">
        <v>3216</v>
      </c>
      <c r="D15" s="19">
        <v>1980</v>
      </c>
      <c r="E15" s="19">
        <v>5196</v>
      </c>
    </row>
    <row r="16" spans="2:14" x14ac:dyDescent="0.25">
      <c r="B16">
        <v>2009</v>
      </c>
      <c r="C16" s="19">
        <v>1464</v>
      </c>
      <c r="D16" s="19">
        <v>1518</v>
      </c>
      <c r="E16" s="19">
        <v>2982</v>
      </c>
    </row>
    <row r="17" spans="2:5" x14ac:dyDescent="0.25">
      <c r="B17">
        <v>2010</v>
      </c>
      <c r="C17" s="19">
        <v>1461</v>
      </c>
      <c r="D17" s="19">
        <v>1998</v>
      </c>
      <c r="E17" s="19">
        <v>3459</v>
      </c>
    </row>
    <row r="18" spans="2:5" x14ac:dyDescent="0.25">
      <c r="B18">
        <v>2011</v>
      </c>
      <c r="C18" s="19">
        <v>1941</v>
      </c>
      <c r="D18" s="19">
        <v>3920</v>
      </c>
      <c r="E18" s="19">
        <v>5861</v>
      </c>
    </row>
    <row r="19" spans="2:5" x14ac:dyDescent="0.25">
      <c r="B19">
        <v>2012</v>
      </c>
      <c r="C19" s="19">
        <v>1079</v>
      </c>
      <c r="D19" s="19">
        <v>3471</v>
      </c>
      <c r="E19" s="19">
        <v>4550</v>
      </c>
    </row>
    <row r="20" spans="2:5" x14ac:dyDescent="0.25">
      <c r="B20">
        <v>2013</v>
      </c>
      <c r="C20" s="19">
        <v>619</v>
      </c>
      <c r="D20" s="19">
        <v>2874</v>
      </c>
      <c r="E20" s="19">
        <v>3493</v>
      </c>
    </row>
    <row r="21" spans="2:5" x14ac:dyDescent="0.25">
      <c r="B21">
        <v>2014</v>
      </c>
      <c r="C21" s="19">
        <v>650</v>
      </c>
      <c r="D21" s="19">
        <v>2042</v>
      </c>
      <c r="E21" s="19">
        <v>2692</v>
      </c>
    </row>
    <row r="22" spans="2:5" x14ac:dyDescent="0.25">
      <c r="B22">
        <v>2015</v>
      </c>
      <c r="C22" s="19">
        <v>490</v>
      </c>
      <c r="D22" s="19">
        <v>800</v>
      </c>
      <c r="E22" s="19">
        <v>1290</v>
      </c>
    </row>
    <row r="23" spans="2:5" x14ac:dyDescent="0.25">
      <c r="B23" t="s">
        <v>20</v>
      </c>
      <c r="C23" s="19">
        <v>1005</v>
      </c>
      <c r="D23" s="19">
        <v>0</v>
      </c>
      <c r="E23" s="19">
        <v>1005</v>
      </c>
    </row>
    <row r="24" spans="2:5" x14ac:dyDescent="0.25">
      <c r="B24" s="1" t="s">
        <v>19</v>
      </c>
      <c r="C24" s="20">
        <v>22448</v>
      </c>
      <c r="D24" s="20">
        <v>22766</v>
      </c>
      <c r="E24" s="20">
        <v>45214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Info</vt:lpstr>
      <vt:lpstr>Urval 1</vt:lpstr>
      <vt:lpstr>Urval 2</vt:lpstr>
      <vt:lpstr>Urval 3</vt:lpstr>
      <vt:lpstr>Urval 4</vt:lpstr>
      <vt:lpstr>Urval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Haglind David</dc:creator>
  <cp:lastModifiedBy>Haglind David</cp:lastModifiedBy>
  <dcterms:created xsi:type="dcterms:W3CDTF">2015-07-16T08:16:02Z</dcterms:created>
  <dcterms:modified xsi:type="dcterms:W3CDTF">2015-07-17T18:01:19Z</dcterms:modified>
</cp:coreProperties>
</file>